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" i="1" l="1"/>
  <c r="AD9" i="1"/>
  <c r="Z9" i="1"/>
  <c r="V9" i="1"/>
  <c r="R9" i="1"/>
  <c r="N9" i="1"/>
  <c r="J9" i="1"/>
  <c r="F9" i="1"/>
  <c r="AH8" i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<sst xmlns="http://schemas.openxmlformats.org/spreadsheetml/2006/main" count="62" uniqueCount="23">
  <si>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</si>
  <si>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</si>
  <si>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</si>
  <si>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</si>
  <si>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</si>
  <si>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</si>
  <si>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</si>
  <si>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</si>
  <si>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</si>
  <si>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</si>
  <si>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</si>
  <si>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pSO238</t>
  </si>
  <si>
    <t>F18C</t>
  </si>
  <si>
    <t>pSO234</t>
  </si>
  <si>
    <t>V20C</t>
  </si>
  <si>
    <t>pSO235</t>
  </si>
  <si>
    <t>S21C</t>
  </si>
  <si>
    <t>pSO239</t>
  </si>
  <si>
    <t>K24C</t>
  </si>
  <si>
    <t>pSO229</t>
  </si>
  <si>
    <t>Cys-less</t>
  </si>
  <si>
    <t>Ratios</t>
  </si>
  <si>
    <t>figure supplement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</si>
</sst>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0" fillId="0" borderId="7" xfId="0" applyBorder="1"/>
    <xf numFmtId="0" fontId="0" fillId="0" borderId="8" xfId="0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0" fillId="0" borderId="0" xfId="0" applyFont="1" applyFill="1" applyBorder="1" applyAlignment="1">
      <alignment horizontal="right" wrapText="1"/>
    </xf>
    <xf numFmtId="0" fontId="0" fillId="0" borderId="9" xfId="0" applyBorder="1"/>
    <xf numFmtId="0" fontId="0" fillId="0" borderId="10" xfId="0" applyBorder="1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left"/>
    </xf>
    <xf numFmtId="0" fontId="0" fillId="0" borderId="11" xfId="0" applyBorder="1"/>
    <xf numFmtId="0" fontId="0" fillId="0" borderId="1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tabSelected="1" workbookViewId="0">
      <selection activeCell="D24" sqref="D24"/>
    </sheetView>
  </sheetViews>
  <sheetFormatPr defaultRowHeight="15" x14ac:dyDescent="0.25"/>
  <sheetData>
    <row r="1" spans="1:34" ht="21" x14ac:dyDescent="0.35">
      <c r="A1" s="1" t="s">
        <v>22</v>
      </c>
      <c r="B1" s="1"/>
      <c r="C1" s="1"/>
    </row>
    <row r="2" spans="1:34" ht="21" x14ac:dyDescent="0.35">
      <c r="A2" s="1"/>
      <c r="B2" s="1"/>
      <c r="C2" s="2" t="s">
        <v>0</v>
      </c>
      <c r="D2" s="3"/>
      <c r="E2" s="3"/>
      <c r="F2" s="3"/>
      <c r="G2" s="3"/>
      <c r="H2" s="3"/>
      <c r="I2" s="3"/>
      <c r="J2" s="4"/>
      <c r="K2" s="2" t="s">
        <v>1</v>
      </c>
      <c r="L2" s="3"/>
      <c r="M2" s="3"/>
      <c r="N2" s="3"/>
      <c r="O2" s="3"/>
      <c r="P2" s="3"/>
      <c r="Q2" s="3"/>
      <c r="R2" s="4"/>
      <c r="S2" s="5" t="s">
        <v>2</v>
      </c>
      <c r="T2" s="6"/>
      <c r="U2" s="6"/>
      <c r="V2" s="6"/>
      <c r="W2" s="6"/>
      <c r="X2" s="6"/>
      <c r="Y2" s="6"/>
      <c r="Z2" s="7"/>
      <c r="AA2" s="8" t="s">
        <v>3</v>
      </c>
      <c r="AB2" s="6"/>
      <c r="AC2" s="6"/>
      <c r="AD2" s="6"/>
      <c r="AE2" s="6"/>
      <c r="AF2" s="6"/>
      <c r="AG2" s="6"/>
      <c r="AH2" s="7"/>
    </row>
    <row r="3" spans="1:34" ht="18.75" x14ac:dyDescent="0.3">
      <c r="C3" s="2" t="s">
        <v>4</v>
      </c>
      <c r="D3" s="3"/>
      <c r="E3" s="3"/>
      <c r="F3" s="4"/>
      <c r="G3" s="2" t="s">
        <v>5</v>
      </c>
      <c r="H3" s="3"/>
      <c r="I3" s="3"/>
      <c r="J3" s="4"/>
      <c r="K3" s="2" t="s">
        <v>4</v>
      </c>
      <c r="L3" s="3"/>
      <c r="M3" s="3"/>
      <c r="N3" s="4"/>
      <c r="O3" s="2" t="s">
        <v>5</v>
      </c>
      <c r="P3" s="3"/>
      <c r="Q3" s="3"/>
      <c r="R3" s="4"/>
      <c r="S3" s="5" t="s">
        <v>4</v>
      </c>
      <c r="T3" s="6"/>
      <c r="U3" s="6"/>
      <c r="V3" s="7"/>
      <c r="W3" s="8" t="s">
        <v>5</v>
      </c>
      <c r="X3" s="6"/>
      <c r="Y3" s="6"/>
      <c r="Z3" s="7"/>
      <c r="AA3" s="8" t="s">
        <v>4</v>
      </c>
      <c r="AB3" s="6"/>
      <c r="AC3" s="6"/>
      <c r="AD3" s="7"/>
      <c r="AE3" s="8" t="s">
        <v>5</v>
      </c>
      <c r="AF3" s="6"/>
      <c r="AG3" s="6"/>
      <c r="AH3" s="7"/>
    </row>
    <row r="4" spans="1:34" ht="18.75" x14ac:dyDescent="0.3">
      <c r="A4" s="9" t="s">
        <v>6</v>
      </c>
      <c r="B4" s="9"/>
      <c r="C4" s="10" t="s">
        <v>7</v>
      </c>
      <c r="D4" s="11" t="s">
        <v>8</v>
      </c>
      <c r="E4" s="11" t="s">
        <v>9</v>
      </c>
      <c r="F4" s="12" t="s">
        <v>10</v>
      </c>
      <c r="G4" s="10" t="s">
        <v>7</v>
      </c>
      <c r="H4" s="11" t="s">
        <v>8</v>
      </c>
      <c r="I4" s="11" t="s">
        <v>9</v>
      </c>
      <c r="J4" s="12" t="s">
        <v>10</v>
      </c>
      <c r="K4" s="10" t="s">
        <v>7</v>
      </c>
      <c r="L4" s="11" t="s">
        <v>8</v>
      </c>
      <c r="M4" s="11" t="s">
        <v>9</v>
      </c>
      <c r="N4" s="12" t="s">
        <v>10</v>
      </c>
      <c r="O4" s="10" t="s">
        <v>7</v>
      </c>
      <c r="P4" s="11" t="s">
        <v>8</v>
      </c>
      <c r="Q4" s="11" t="s">
        <v>9</v>
      </c>
      <c r="R4" s="12" t="s">
        <v>10</v>
      </c>
      <c r="S4" s="13" t="s">
        <v>7</v>
      </c>
      <c r="T4" s="14" t="s">
        <v>8</v>
      </c>
      <c r="U4" s="14" t="s">
        <v>9</v>
      </c>
      <c r="V4" s="15" t="s">
        <v>10</v>
      </c>
      <c r="W4" s="13" t="s">
        <v>7</v>
      </c>
      <c r="X4" s="14" t="s">
        <v>8</v>
      </c>
      <c r="Y4" s="14" t="s">
        <v>9</v>
      </c>
      <c r="Z4" s="15" t="s">
        <v>10</v>
      </c>
      <c r="AA4" s="13" t="s">
        <v>7</v>
      </c>
      <c r="AB4" s="14" t="s">
        <v>8</v>
      </c>
      <c r="AC4" s="14" t="s">
        <v>9</v>
      </c>
      <c r="AD4" s="15" t="s">
        <v>10</v>
      </c>
      <c r="AE4" s="13" t="s">
        <v>7</v>
      </c>
      <c r="AF4" s="14" t="s">
        <v>8</v>
      </c>
      <c r="AG4" s="14" t="s">
        <v>9</v>
      </c>
      <c r="AH4" s="15" t="s">
        <v>10</v>
      </c>
    </row>
    <row r="5" spans="1:34" x14ac:dyDescent="0.25">
      <c r="A5" s="16" t="s">
        <v>11</v>
      </c>
      <c r="B5" s="17" t="s">
        <v>12</v>
      </c>
      <c r="C5" s="18">
        <v>165726</v>
      </c>
      <c r="D5" s="18">
        <v>3934242</v>
      </c>
      <c r="E5" s="18">
        <v>1525968</v>
      </c>
      <c r="F5" s="16">
        <f>(C5/(D5+E5+C5))</f>
        <v>2.945749827228749E-2</v>
      </c>
      <c r="G5" s="18">
        <v>160996</v>
      </c>
      <c r="H5" s="18">
        <v>4490068</v>
      </c>
      <c r="I5" s="18">
        <v>1780526</v>
      </c>
      <c r="J5" s="16">
        <f>(G5/(+H5+I5+G5))</f>
        <v>2.5032068275496418E-2</v>
      </c>
      <c r="K5" s="19">
        <v>535521</v>
      </c>
      <c r="L5" s="19">
        <v>6103146</v>
      </c>
      <c r="M5" s="19">
        <v>3275853</v>
      </c>
      <c r="N5" s="16">
        <f>(K5/(L5+M5+K5))</f>
        <v>5.401381004829281E-2</v>
      </c>
      <c r="O5" s="18">
        <v>386156</v>
      </c>
      <c r="P5" s="18">
        <v>6500850</v>
      </c>
      <c r="Q5" s="18">
        <v>3688869</v>
      </c>
      <c r="R5" s="16">
        <f>(O5/(P5+Q5+O5))</f>
        <v>3.6512912643161914E-2</v>
      </c>
      <c r="S5" s="19">
        <v>346080</v>
      </c>
      <c r="T5" s="19">
        <v>5279127</v>
      </c>
      <c r="U5" s="19">
        <v>2872653</v>
      </c>
      <c r="V5" s="16">
        <f>(S5/(T5+U5+S5))</f>
        <v>4.0725547373103348E-2</v>
      </c>
      <c r="W5" s="18">
        <v>216581</v>
      </c>
      <c r="X5" s="18">
        <v>5542148</v>
      </c>
      <c r="Y5" s="18">
        <v>2727754</v>
      </c>
      <c r="Z5" s="16">
        <f>(W5/(X5+Y5+W5))</f>
        <v>2.5520701567421981E-2</v>
      </c>
      <c r="AA5" s="19">
        <v>450642</v>
      </c>
      <c r="AB5" s="19">
        <v>5825324</v>
      </c>
      <c r="AC5" s="19">
        <v>2777629</v>
      </c>
      <c r="AD5" s="16">
        <f>(AA5/(AB5+AC5+AA5))</f>
        <v>4.9774923662920641E-2</v>
      </c>
      <c r="AE5" s="18">
        <v>289313</v>
      </c>
      <c r="AF5" s="18">
        <v>5001522</v>
      </c>
      <c r="AG5" s="18">
        <v>3592767</v>
      </c>
      <c r="AH5" s="20">
        <f>(AE5/(AF5+AG5+AE5))</f>
        <v>3.2567082586545414E-2</v>
      </c>
    </row>
    <row r="6" spans="1:34" x14ac:dyDescent="0.25">
      <c r="A6" s="20" t="s">
        <v>13</v>
      </c>
      <c r="B6" s="21" t="s">
        <v>14</v>
      </c>
      <c r="C6" s="18">
        <v>145098</v>
      </c>
      <c r="D6" s="18">
        <v>2845260</v>
      </c>
      <c r="E6" s="18">
        <v>543618</v>
      </c>
      <c r="F6" s="20">
        <f t="shared" ref="F6:F9" si="0">(C6/(D6+E6+C6))</f>
        <v>4.105800378949942E-2</v>
      </c>
      <c r="G6" s="18">
        <v>361020</v>
      </c>
      <c r="H6" s="18">
        <v>4655486</v>
      </c>
      <c r="I6" s="18">
        <v>1668546</v>
      </c>
      <c r="J6" s="20">
        <f t="shared" ref="J6:J9" si="1">(G6/(+H6+I6+G6))</f>
        <v>5.4004067582421197E-2</v>
      </c>
      <c r="K6" s="19">
        <v>281001</v>
      </c>
      <c r="L6" s="19">
        <v>4487133</v>
      </c>
      <c r="M6" s="19">
        <v>1664124</v>
      </c>
      <c r="N6" s="20">
        <f t="shared" ref="N6:N9" si="2">(K6/(L6+M6+K6))</f>
        <v>4.3686214079099436E-2</v>
      </c>
      <c r="O6" s="18">
        <v>325261</v>
      </c>
      <c r="P6" s="18">
        <v>6240151</v>
      </c>
      <c r="Q6" s="18">
        <v>2445300</v>
      </c>
      <c r="R6" s="20">
        <f t="shared" ref="R6:R9" si="3">(O6/(P6+Q6+O6))</f>
        <v>3.6097147484016802E-2</v>
      </c>
      <c r="S6" s="19">
        <v>244511</v>
      </c>
      <c r="T6" s="19">
        <v>2942530</v>
      </c>
      <c r="U6" s="19">
        <v>1260099</v>
      </c>
      <c r="V6" s="20">
        <f t="shared" ref="V6:V9" si="4">(S6/(T6+U6+S6))</f>
        <v>5.498162864222849E-2</v>
      </c>
      <c r="W6" s="18">
        <v>195016</v>
      </c>
      <c r="X6" s="18">
        <v>5623791</v>
      </c>
      <c r="Y6" s="18">
        <v>1853260</v>
      </c>
      <c r="Z6" s="20">
        <f t="shared" ref="Z6:Z9" si="5">(W6/(X6+Y6+W6))</f>
        <v>2.541896466754005E-2</v>
      </c>
      <c r="AA6" s="19">
        <v>364059</v>
      </c>
      <c r="AB6" s="19">
        <v>3241856</v>
      </c>
      <c r="AC6" s="19">
        <v>2272951</v>
      </c>
      <c r="AD6" s="20">
        <f t="shared" ref="AD6:AD9" si="6">(AA6/(AB6+AC6+AA6))</f>
        <v>6.1926738932304291E-2</v>
      </c>
      <c r="AE6" s="18">
        <v>368714</v>
      </c>
      <c r="AF6" s="18">
        <v>5208261</v>
      </c>
      <c r="AG6" s="18">
        <v>2661349</v>
      </c>
      <c r="AH6" s="20">
        <f t="shared" ref="AH6:AH9" si="7">(AE6/(AF6+AG6+AE6))</f>
        <v>4.4755947933099012E-2</v>
      </c>
    </row>
    <row r="7" spans="1:34" x14ac:dyDescent="0.25">
      <c r="A7" s="20" t="s">
        <v>15</v>
      </c>
      <c r="B7" s="21" t="s">
        <v>16</v>
      </c>
      <c r="C7" s="18">
        <v>59778</v>
      </c>
      <c r="D7" s="18">
        <v>2696274</v>
      </c>
      <c r="E7" s="18">
        <v>631926</v>
      </c>
      <c r="F7" s="20">
        <f t="shared" si="0"/>
        <v>1.7644152352819291E-2</v>
      </c>
      <c r="G7" s="18">
        <v>63998</v>
      </c>
      <c r="H7" s="18">
        <v>5483632</v>
      </c>
      <c r="I7" s="18">
        <v>1240580</v>
      </c>
      <c r="J7" s="20">
        <f t="shared" si="1"/>
        <v>9.427816758762619E-3</v>
      </c>
      <c r="K7" s="19">
        <v>58485</v>
      </c>
      <c r="L7" s="19">
        <v>3146787</v>
      </c>
      <c r="M7" s="19">
        <v>915957</v>
      </c>
      <c r="N7" s="20">
        <f t="shared" si="2"/>
        <v>1.4191155114166187E-2</v>
      </c>
      <c r="O7" s="18">
        <v>51072</v>
      </c>
      <c r="P7" s="18">
        <v>5912458</v>
      </c>
      <c r="Q7" s="18">
        <v>2225983</v>
      </c>
      <c r="R7" s="20">
        <f t="shared" si="3"/>
        <v>6.236268261617022E-3</v>
      </c>
      <c r="S7" s="19">
        <v>92400</v>
      </c>
      <c r="T7" s="19">
        <v>3438708</v>
      </c>
      <c r="U7" s="19">
        <v>1951089</v>
      </c>
      <c r="V7" s="20">
        <f t="shared" si="4"/>
        <v>1.6854556667700922E-2</v>
      </c>
      <c r="W7" s="18">
        <v>66804</v>
      </c>
      <c r="X7" s="18">
        <v>5770832</v>
      </c>
      <c r="Y7" s="18">
        <v>2010314</v>
      </c>
      <c r="Z7" s="20">
        <f t="shared" si="5"/>
        <v>8.5122866481055562E-3</v>
      </c>
      <c r="AA7" s="19">
        <v>65626</v>
      </c>
      <c r="AB7" s="19">
        <v>3278260</v>
      </c>
      <c r="AC7" s="19">
        <v>1123812</v>
      </c>
      <c r="AD7" s="20">
        <f t="shared" si="6"/>
        <v>1.4688996436196E-2</v>
      </c>
      <c r="AE7" s="18">
        <v>47804</v>
      </c>
      <c r="AF7" s="18">
        <v>4920924</v>
      </c>
      <c r="AG7" s="18">
        <v>2200086</v>
      </c>
      <c r="AH7" s="20">
        <f t="shared" si="7"/>
        <v>6.6683275643642029E-3</v>
      </c>
    </row>
    <row r="8" spans="1:34" x14ac:dyDescent="0.25">
      <c r="A8" s="20" t="s">
        <v>17</v>
      </c>
      <c r="B8" s="21" t="s">
        <v>18</v>
      </c>
      <c r="C8" s="18">
        <v>166482</v>
      </c>
      <c r="D8" s="18">
        <v>2808252</v>
      </c>
      <c r="E8" s="18">
        <v>543150</v>
      </c>
      <c r="F8" s="20">
        <f t="shared" si="0"/>
        <v>4.7324471187793572E-2</v>
      </c>
      <c r="G8" s="18">
        <v>417582</v>
      </c>
      <c r="H8" s="18">
        <v>5155062</v>
      </c>
      <c r="I8" s="18">
        <v>1993860</v>
      </c>
      <c r="J8" s="20">
        <f t="shared" si="1"/>
        <v>5.5188234883639789E-2</v>
      </c>
      <c r="K8" s="19">
        <v>374640</v>
      </c>
      <c r="L8" s="19">
        <v>6001632</v>
      </c>
      <c r="M8" s="19">
        <v>2569476</v>
      </c>
      <c r="N8" s="20">
        <f t="shared" si="2"/>
        <v>4.1879113965651617E-2</v>
      </c>
      <c r="O8" s="18">
        <v>270446</v>
      </c>
      <c r="P8" s="18">
        <v>4441022</v>
      </c>
      <c r="Q8" s="18">
        <v>2405457</v>
      </c>
      <c r="R8" s="20">
        <f t="shared" si="3"/>
        <v>3.8000400453847692E-2</v>
      </c>
      <c r="S8" s="19">
        <v>296020</v>
      </c>
      <c r="T8" s="19">
        <v>3971855</v>
      </c>
      <c r="U8" s="19">
        <v>1968191</v>
      </c>
      <c r="V8" s="20">
        <f t="shared" si="4"/>
        <v>4.7469029352800306E-2</v>
      </c>
      <c r="W8" s="18">
        <v>178163</v>
      </c>
      <c r="X8" s="18">
        <v>4749297</v>
      </c>
      <c r="Y8" s="18">
        <v>2798320</v>
      </c>
      <c r="Z8" s="20">
        <f t="shared" si="5"/>
        <v>2.3060843047562837E-2</v>
      </c>
      <c r="AA8" s="19">
        <v>174534</v>
      </c>
      <c r="AB8" s="19">
        <v>2379427</v>
      </c>
      <c r="AC8" s="19">
        <v>907345</v>
      </c>
      <c r="AD8" s="20">
        <f t="shared" si="6"/>
        <v>5.0424319606530023E-2</v>
      </c>
      <c r="AE8" s="18">
        <v>286805</v>
      </c>
      <c r="AF8" s="18">
        <v>5170299</v>
      </c>
      <c r="AG8" s="18">
        <v>3493245</v>
      </c>
      <c r="AH8" s="20">
        <f t="shared" si="7"/>
        <v>3.2044001859592289E-2</v>
      </c>
    </row>
    <row r="9" spans="1:34" x14ac:dyDescent="0.25">
      <c r="A9" s="20" t="s">
        <v>19</v>
      </c>
      <c r="B9" s="21" t="s">
        <v>20</v>
      </c>
      <c r="C9" s="18">
        <v>61380</v>
      </c>
      <c r="D9" s="18">
        <v>5809360</v>
      </c>
      <c r="E9" s="18">
        <v>2412820</v>
      </c>
      <c r="F9" s="20">
        <f t="shared" si="0"/>
        <v>7.4098575974580975E-3</v>
      </c>
      <c r="G9" s="18">
        <v>88040</v>
      </c>
      <c r="H9" s="18">
        <v>7053420</v>
      </c>
      <c r="I9" s="18">
        <v>970140</v>
      </c>
      <c r="J9" s="20">
        <f t="shared" si="1"/>
        <v>1.0853592386212339E-2</v>
      </c>
      <c r="K9" s="18">
        <v>26180</v>
      </c>
      <c r="L9" s="18">
        <v>5205420</v>
      </c>
      <c r="M9" s="18">
        <v>2674960</v>
      </c>
      <c r="N9" s="20">
        <f t="shared" si="2"/>
        <v>3.3111745183746154E-3</v>
      </c>
      <c r="O9" s="18">
        <v>64988</v>
      </c>
      <c r="P9" s="18">
        <v>4180814</v>
      </c>
      <c r="Q9" s="18">
        <v>1299430</v>
      </c>
      <c r="R9" s="20">
        <f t="shared" si="3"/>
        <v>1.1719617862697179E-2</v>
      </c>
      <c r="S9" s="18">
        <v>41140</v>
      </c>
      <c r="T9" s="18">
        <v>3864020</v>
      </c>
      <c r="U9" s="18">
        <v>2689340</v>
      </c>
      <c r="V9" s="20">
        <f t="shared" si="4"/>
        <v>6.2385321100917428E-3</v>
      </c>
      <c r="W9" s="18">
        <v>29946</v>
      </c>
      <c r="X9" s="18">
        <v>2427642</v>
      </c>
      <c r="Y9" s="18">
        <v>581721</v>
      </c>
      <c r="Z9" s="20">
        <f t="shared" si="5"/>
        <v>9.8528974842636927E-3</v>
      </c>
      <c r="AA9" s="18">
        <v>47420</v>
      </c>
      <c r="AB9" s="18">
        <v>5014480</v>
      </c>
      <c r="AC9" s="18">
        <v>3760200</v>
      </c>
      <c r="AD9" s="20">
        <f t="shared" si="6"/>
        <v>5.3751374389317732E-3</v>
      </c>
      <c r="AE9" s="18">
        <v>35780</v>
      </c>
      <c r="AF9" s="18">
        <v>5339640</v>
      </c>
      <c r="AG9" s="18">
        <v>1522400</v>
      </c>
      <c r="AH9" s="20">
        <f t="shared" si="7"/>
        <v>5.1871460838351828E-3</v>
      </c>
    </row>
    <row r="12" spans="1:34" ht="15.75" x14ac:dyDescent="0.25">
      <c r="B12" s="22" t="s">
        <v>21</v>
      </c>
    </row>
    <row r="13" spans="1:34" x14ac:dyDescent="0.25">
      <c r="A13" s="23"/>
      <c r="B13" s="24">
        <v>15</v>
      </c>
      <c r="C13" s="24">
        <v>15</v>
      </c>
      <c r="D13" s="24">
        <v>30</v>
      </c>
      <c r="E13" s="24">
        <v>30</v>
      </c>
      <c r="F13" s="24">
        <v>45</v>
      </c>
      <c r="G13" s="24">
        <v>45</v>
      </c>
      <c r="H13" s="24">
        <v>60</v>
      </c>
      <c r="I13" s="24">
        <v>60</v>
      </c>
    </row>
    <row r="14" spans="1:34" x14ac:dyDescent="0.25">
      <c r="A14" s="25" t="s">
        <v>12</v>
      </c>
      <c r="B14" s="26">
        <v>2.945749827228749E-2</v>
      </c>
      <c r="C14">
        <v>2.5032068275496418E-2</v>
      </c>
      <c r="D14">
        <v>5.401381004829281E-2</v>
      </c>
      <c r="E14">
        <v>3.6512912643161914E-2</v>
      </c>
      <c r="F14">
        <v>4.0725547373103348E-2</v>
      </c>
      <c r="G14">
        <v>2.5520701567421981E-2</v>
      </c>
      <c r="H14">
        <v>4.9774923662920641E-2</v>
      </c>
      <c r="I14">
        <v>3.2567082586545414E-2</v>
      </c>
    </row>
    <row r="15" spans="1:34" x14ac:dyDescent="0.25">
      <c r="A15" s="25" t="s">
        <v>14</v>
      </c>
      <c r="B15" s="27">
        <v>4.105800378949942E-2</v>
      </c>
      <c r="C15">
        <v>5.4004067582421197E-2</v>
      </c>
      <c r="D15">
        <v>4.3686214079099436E-2</v>
      </c>
      <c r="E15">
        <v>3.6097147484016802E-2</v>
      </c>
      <c r="F15">
        <v>5.498162864222849E-2</v>
      </c>
      <c r="G15">
        <v>2.541896466754005E-2</v>
      </c>
      <c r="H15">
        <v>6.1926738932304291E-2</v>
      </c>
      <c r="I15">
        <v>4.4755947933099012E-2</v>
      </c>
    </row>
    <row r="16" spans="1:34" x14ac:dyDescent="0.25">
      <c r="A16" s="25" t="s">
        <v>16</v>
      </c>
      <c r="B16" s="27">
        <v>1.7644152352819291E-2</v>
      </c>
      <c r="C16">
        <v>9.427816758762619E-3</v>
      </c>
      <c r="D16">
        <v>1.4191155114166187E-2</v>
      </c>
      <c r="E16">
        <v>6.236268261617022E-3</v>
      </c>
      <c r="F16">
        <v>1.6854556667700922E-2</v>
      </c>
      <c r="G16">
        <v>8.5122866481055562E-3</v>
      </c>
      <c r="H16">
        <v>1.4688996436196E-2</v>
      </c>
      <c r="I16">
        <v>6.6683275643642029E-3</v>
      </c>
    </row>
    <row r="17" spans="1:9" x14ac:dyDescent="0.25">
      <c r="A17" s="25" t="s">
        <v>18</v>
      </c>
      <c r="B17" s="27">
        <v>4.7324471187793572E-2</v>
      </c>
      <c r="C17">
        <v>5.5188234883639789E-2</v>
      </c>
      <c r="D17">
        <v>4.1879113965651617E-2</v>
      </c>
      <c r="E17">
        <v>3.8000400453847692E-2</v>
      </c>
      <c r="F17">
        <v>4.7469029352800306E-2</v>
      </c>
      <c r="G17">
        <v>2.3060843047562837E-2</v>
      </c>
      <c r="H17">
        <v>5.0424319606530023E-2</v>
      </c>
      <c r="I17">
        <v>3.2044001859592289E-2</v>
      </c>
    </row>
    <row r="18" spans="1:9" x14ac:dyDescent="0.25">
      <c r="A18" s="21" t="s">
        <v>20</v>
      </c>
      <c r="B18" s="27">
        <v>7.4098575974580975E-3</v>
      </c>
      <c r="C18">
        <v>1.0853592386212339E-2</v>
      </c>
      <c r="D18">
        <v>3.3111745183746154E-3</v>
      </c>
      <c r="E18">
        <v>1.1719617862697179E-2</v>
      </c>
      <c r="F18">
        <v>6.2385321100917428E-3</v>
      </c>
      <c r="G18">
        <v>9.8528974842636927E-3</v>
      </c>
      <c r="H18">
        <v>5.3751374389317732E-3</v>
      </c>
      <c r="I18">
        <v>5.1871460838351828E-3</v>
      </c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DBC604-41E6-4133-AC34-A33592AAB4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5DB304-D2E0-4005-8C95-FAA6C83E9C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24138E-6C10-45EC-8731-B19E8C5D94D3}">
  <ds:schemaRefs>
    <ds:schemaRef ds:uri="http://purl.org/dc/dcmitype/"/>
    <ds:schemaRef ds:uri="0b01a07b-8d13-4cb5-9d22-64822278069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198a9f0d-948e-4f5a-af70-f6d2f30972c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Kroos</dc:creator>
  <cp:lastModifiedBy>Lee Kroos</cp:lastModifiedBy>
  <dcterms:created xsi:type="dcterms:W3CDTF">2021-10-15T17:26:59Z</dcterms:created>
  <dcterms:modified xsi:type="dcterms:W3CDTF">2021-10-15T17:30:17Z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